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gee2-my.sharepoint.com/personal/jsilva_cgee_org_br/Documents/CGEE compartilhada/RHCTI/Estudos Temáticos/Cor ou raça/Dados/Dados RW/Doutores/"/>
    </mc:Choice>
  </mc:AlternateContent>
  <xr:revisionPtr revIDLastSave="36" documentId="8_{916F0608-C171-40B4-8695-7F7E79BB3CC0}" xr6:coauthVersionLast="47" xr6:coauthVersionMax="47" xr10:uidLastSave="{918F0CD6-C478-4F51-A565-1015BEF93F21}"/>
  <bookViews>
    <workbookView xWindow="-110" yWindow="-110" windowWidth="19420" windowHeight="10420" xr2:uid="{15E60E02-251A-47B9-BDEB-E0BFCECC73CF}"/>
  </bookViews>
  <sheets>
    <sheet name="D.COR.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G5" i="1" s="1"/>
  <c r="AC5" i="1"/>
  <c r="D5" i="1"/>
  <c r="AE5" i="1"/>
  <c r="AF5" i="1"/>
</calcChain>
</file>

<file path=xl/sharedStrings.xml><?xml version="1.0" encoding="utf-8"?>
<sst xmlns="http://schemas.openxmlformats.org/spreadsheetml/2006/main" count="12" uniqueCount="11">
  <si>
    <t>Total</t>
  </si>
  <si>
    <t>Branca</t>
  </si>
  <si>
    <t>Preta</t>
  </si>
  <si>
    <t>Parda</t>
  </si>
  <si>
    <t>Indígena</t>
  </si>
  <si>
    <t>Amarela</t>
  </si>
  <si>
    <t>Doutores: Distribuição percentual de titulados</t>
  </si>
  <si>
    <r>
      <rPr>
        <b/>
        <sz val="8"/>
        <color theme="1"/>
        <rFont val="Arial"/>
        <family val="2"/>
      </rPr>
      <t>Fonte</t>
    </r>
    <r>
      <rPr>
        <sz val="8"/>
        <color theme="1"/>
        <rFont val="Arial"/>
        <family val="2"/>
      </rPr>
      <t>: Elaboração do CGEE a partir de dados da Plataforma Sucupira - Capes/MEC (1996-2021).</t>
    </r>
  </si>
  <si>
    <t>Cor ou raça</t>
  </si>
  <si>
    <r>
      <rPr>
        <b/>
        <sz val="10"/>
        <color theme="1"/>
        <rFont val="Arial"/>
        <family val="2"/>
      </rPr>
      <t>Tabela D.COR.03</t>
    </r>
    <r>
      <rPr>
        <sz val="10"/>
        <color theme="1"/>
        <rFont val="Arial"/>
        <family val="2"/>
      </rPr>
      <t>. Distribuição percentual do número de doutores titulados a partir de 1996 por cor ou raça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, 1996-2021 (exclui sem declaração)</t>
    </r>
  </si>
  <si>
    <r>
      <t xml:space="preserve">Nota: </t>
    </r>
    <r>
      <rPr>
        <sz val="8"/>
        <rFont val="Arial"/>
        <family val="2"/>
      </rPr>
      <t>(1) Informação fornecida por autodeclaração.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</si>
</sst>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000000"/>
      <name val="Arial"/>
      <family val="2"/>
    </font>
    <font>
      <sz val="12"/>
      <color rgb="FF000000"/>
      <name val="Calibri"/>
      <family val="2"/>
      <charset val="1"/>
    </font>
    <font>
      <b/>
      <sz val="10"/>
      <name val="Arial"/>
      <family val="2"/>
    </font>
    <font>
      <sz val="12"/>
      <color theme="1"/>
      <name val="Aptos Narrow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1"/>
      <color rgb="FF00000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2F2F2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23">
    <xf numFmtId="0" fontId="0" fillId="0" borderId="0" xfId="0"/>
    <xf numFmtId="0" fontId="2" fillId="2" borderId="0" xfId="0" applyFont="1" applyFill="1"/>
    <xf numFmtId="0" fontId="4" fillId="0" borderId="4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6" fillId="2" borderId="0" xfId="0" applyFont="1" applyFill="1"/>
    <xf numFmtId="0" fontId="6" fillId="2" borderId="3" xfId="0" applyFont="1" applyFill="1" applyBorder="1"/>
    <xf numFmtId="3" fontId="8" fillId="3" borderId="6" xfId="0" applyNumberFormat="1" applyFont="1" applyFill="1" applyBorder="1" applyAlignment="1">
      <alignment vertical="center"/>
    </xf>
    <xf numFmtId="9" fontId="8" fillId="3" borderId="6" xfId="1" applyFont="1" applyFill="1" applyBorder="1" applyAlignment="1">
      <alignment horizontal="right" vertical="center"/>
    </xf>
    <xf numFmtId="0" fontId="9" fillId="2" borderId="0" xfId="0" applyFont="1" applyFill="1"/>
    <xf numFmtId="3" fontId="10" fillId="0" borderId="0" xfId="4" applyNumberFormat="1" applyFont="1" applyAlignment="1">
      <alignment vertical="center"/>
    </xf>
    <xf numFmtId="164" fontId="10" fillId="0" borderId="0" xfId="4" applyNumberFormat="1" applyFont="1" applyAlignment="1">
      <alignment horizontal="right" vertical="center"/>
    </xf>
    <xf numFmtId="3" fontId="10" fillId="4" borderId="0" xfId="4" applyNumberFormat="1" applyFont="1" applyFill="1" applyAlignment="1">
      <alignment vertical="center"/>
    </xf>
    <xf numFmtId="164" fontId="10" fillId="4" borderId="0" xfId="4" applyNumberFormat="1" applyFont="1" applyFill="1" applyAlignment="1">
      <alignment horizontal="right" vertical="center"/>
    </xf>
    <xf numFmtId="3" fontId="10" fillId="0" borderId="3" xfId="4" applyNumberFormat="1" applyFont="1" applyBorder="1" applyAlignment="1">
      <alignment vertical="center"/>
    </xf>
    <xf numFmtId="164" fontId="10" fillId="0" borderId="3" xfId="4" applyNumberFormat="1" applyFont="1" applyBorder="1" applyAlignment="1">
      <alignment horizontal="right" vertical="center"/>
    </xf>
    <xf numFmtId="0" fontId="6" fillId="2" borderId="0" xfId="0" applyFont="1" applyFill="1" applyAlignment="1">
      <alignment vertical="top"/>
    </xf>
    <xf numFmtId="0" fontId="8" fillId="2" borderId="0" xfId="4" applyFont="1" applyFill="1" applyAlignment="1">
      <alignment vertical="top"/>
    </xf>
    <xf numFmtId="0" fontId="4" fillId="0" borderId="0" xfId="2" applyFont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</cellXfs>
  <cellStyles count="5">
    <cellStyle name="Normal" xfId="0" builtinId="0"/>
    <cellStyle name="Normal 2" xfId="3" xr:uid="{6D107CD2-3CDA-434A-8F76-0F60A606B7FE}"/>
    <cellStyle name="Normal 2 3" xfId="4" xr:uid="{D9AE02F5-F293-43A0-BB4D-A8E8E0C64764}"/>
    <cellStyle name="Normal 3" xfId="2" xr:uid="{34B42D76-3FA3-4105-8D4A-11C37923C826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B8581-216B-4564-8EA7-61A078BBA7F3}">
  <dimension ref="A2:AG12"/>
  <sheetViews>
    <sheetView tabSelected="1" workbookViewId="0">
      <selection activeCell="N17" sqref="N17"/>
    </sheetView>
  </sheetViews>
  <sheetFormatPr defaultColWidth="11.453125" defaultRowHeight="15.5" customHeight="1" x14ac:dyDescent="0.2"/>
  <cols>
    <col min="1" max="1" width="7" style="5" customWidth="1"/>
    <col min="2" max="2" width="13" style="5" customWidth="1"/>
    <col min="3" max="3" width="8.7265625" style="5" customWidth="1"/>
    <col min="4" max="28" width="7.08984375" style="5" customWidth="1"/>
    <col min="29" max="29" width="8.1796875" style="5" bestFit="1" customWidth="1"/>
    <col min="30" max="16384" width="11.453125" style="5"/>
  </cols>
  <sheetData>
    <row r="2" spans="1:33" thickBot="1" x14ac:dyDescent="0.35">
      <c r="B2" s="22" t="s">
        <v>9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6"/>
    </row>
    <row r="3" spans="1:33" s="1" customFormat="1" ht="15" customHeight="1" x14ac:dyDescent="0.2">
      <c r="B3" s="18" t="s">
        <v>8</v>
      </c>
      <c r="C3" s="20" t="s">
        <v>6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</row>
    <row r="4" spans="1:33" s="1" customFormat="1" ht="13.5" thickBot="1" x14ac:dyDescent="0.25">
      <c r="B4" s="19"/>
      <c r="C4" s="2">
        <v>1996</v>
      </c>
      <c r="D4" s="2">
        <v>1997</v>
      </c>
      <c r="E4" s="2">
        <v>1998</v>
      </c>
      <c r="F4" s="2">
        <v>1999</v>
      </c>
      <c r="G4" s="2">
        <v>2000</v>
      </c>
      <c r="H4" s="2">
        <v>2001</v>
      </c>
      <c r="I4" s="2">
        <v>2002</v>
      </c>
      <c r="J4" s="2">
        <v>2003</v>
      </c>
      <c r="K4" s="2">
        <v>2004</v>
      </c>
      <c r="L4" s="2">
        <v>2005</v>
      </c>
      <c r="M4" s="2">
        <v>2006</v>
      </c>
      <c r="N4" s="2">
        <v>2007</v>
      </c>
      <c r="O4" s="3">
        <v>2008</v>
      </c>
      <c r="P4" s="4">
        <v>2009</v>
      </c>
      <c r="Q4" s="4">
        <v>2010</v>
      </c>
      <c r="R4" s="4">
        <v>2011</v>
      </c>
      <c r="S4" s="4">
        <v>2012</v>
      </c>
      <c r="T4" s="4">
        <v>2013</v>
      </c>
      <c r="U4" s="4">
        <v>2014</v>
      </c>
      <c r="V4" s="4">
        <v>2015</v>
      </c>
      <c r="W4" s="4">
        <v>2016</v>
      </c>
      <c r="X4" s="4">
        <v>2017</v>
      </c>
      <c r="Y4" s="4">
        <v>2018</v>
      </c>
      <c r="Z4" s="4">
        <v>2019</v>
      </c>
      <c r="AA4" s="4">
        <v>2020</v>
      </c>
      <c r="AB4" s="4">
        <v>2021</v>
      </c>
      <c r="AC4" s="4" t="s">
        <v>0</v>
      </c>
    </row>
    <row r="5" spans="1:33" customFormat="1" ht="15" thickBot="1" x14ac:dyDescent="0.4">
      <c r="B5" s="7" t="s">
        <v>0</v>
      </c>
      <c r="C5" s="8">
        <f>SUM(C6:C10)</f>
        <v>0.99999999999999989</v>
      </c>
      <c r="D5" s="8">
        <f>SUM(D6:D10)</f>
        <v>1</v>
      </c>
      <c r="E5" s="8">
        <f t="shared" ref="E5:AC5" si="0">SUM(E6:E10)</f>
        <v>0.99999999999999989</v>
      </c>
      <c r="F5" s="8">
        <f t="shared" si="0"/>
        <v>1</v>
      </c>
      <c r="G5" s="8">
        <f t="shared" si="0"/>
        <v>0.99999999999999989</v>
      </c>
      <c r="H5" s="8">
        <f t="shared" si="0"/>
        <v>1</v>
      </c>
      <c r="I5" s="8">
        <f t="shared" si="0"/>
        <v>1</v>
      </c>
      <c r="J5" s="8">
        <f t="shared" si="0"/>
        <v>0.99999999999999989</v>
      </c>
      <c r="K5" s="8">
        <f t="shared" si="0"/>
        <v>0.99999999999999989</v>
      </c>
      <c r="L5" s="8">
        <f t="shared" si="0"/>
        <v>0.99999999999999989</v>
      </c>
      <c r="M5" s="8">
        <f t="shared" si="0"/>
        <v>1</v>
      </c>
      <c r="N5" s="8">
        <f t="shared" si="0"/>
        <v>1</v>
      </c>
      <c r="O5" s="8">
        <f t="shared" si="0"/>
        <v>1</v>
      </c>
      <c r="P5" s="8">
        <f t="shared" si="0"/>
        <v>0.99999999999999989</v>
      </c>
      <c r="Q5" s="8">
        <f t="shared" si="0"/>
        <v>1</v>
      </c>
      <c r="R5" s="8">
        <f t="shared" si="0"/>
        <v>1</v>
      </c>
      <c r="S5" s="8">
        <f t="shared" si="0"/>
        <v>1</v>
      </c>
      <c r="T5" s="8">
        <f t="shared" si="0"/>
        <v>1</v>
      </c>
      <c r="U5" s="8">
        <f t="shared" si="0"/>
        <v>1</v>
      </c>
      <c r="V5" s="8">
        <f t="shared" si="0"/>
        <v>1</v>
      </c>
      <c r="W5" s="8">
        <f t="shared" si="0"/>
        <v>1</v>
      </c>
      <c r="X5" s="8">
        <f t="shared" si="0"/>
        <v>1</v>
      </c>
      <c r="Y5" s="8">
        <f t="shared" si="0"/>
        <v>1</v>
      </c>
      <c r="Z5" s="8">
        <f t="shared" si="0"/>
        <v>1</v>
      </c>
      <c r="AA5" s="8">
        <f t="shared" si="0"/>
        <v>1</v>
      </c>
      <c r="AB5" s="8">
        <f t="shared" si="0"/>
        <v>1</v>
      </c>
      <c r="AC5" s="8">
        <f t="shared" si="0"/>
        <v>1</v>
      </c>
      <c r="AE5">
        <f>(F5/C5)^(1/3)-1</f>
        <v>0</v>
      </c>
      <c r="AF5">
        <f>(Q5/G5)^(1/10)-1</f>
        <v>0</v>
      </c>
      <c r="AG5">
        <f>(AB5/R5)^(1/10)-1</f>
        <v>0</v>
      </c>
    </row>
    <row r="6" spans="1:33" s="9" customFormat="1" ht="14" x14ac:dyDescent="0.3">
      <c r="B6" s="10" t="s">
        <v>1</v>
      </c>
      <c r="C6" s="11">
        <v>0.85488958990536279</v>
      </c>
      <c r="D6" s="11">
        <v>0.85789222699093948</v>
      </c>
      <c r="E6" s="11">
        <v>0.84170212765957442</v>
      </c>
      <c r="F6" s="11">
        <v>0.83824537354352291</v>
      </c>
      <c r="G6" s="11">
        <v>0.83144729005360329</v>
      </c>
      <c r="H6" s="11">
        <v>0.8195807906606527</v>
      </c>
      <c r="I6" s="11">
        <v>0.82751396648044695</v>
      </c>
      <c r="J6" s="11">
        <v>0.81607448223446699</v>
      </c>
      <c r="K6" s="11">
        <v>0.81728704366499638</v>
      </c>
      <c r="L6" s="11">
        <v>0.80351718625099922</v>
      </c>
      <c r="M6" s="11">
        <v>0.80057540884312539</v>
      </c>
      <c r="N6" s="11">
        <v>0.79955112919062987</v>
      </c>
      <c r="O6" s="11">
        <v>0.79618563254926888</v>
      </c>
      <c r="P6" s="11">
        <v>0.78190227703984816</v>
      </c>
      <c r="Q6" s="11">
        <v>0.77214161346488686</v>
      </c>
      <c r="R6" s="11">
        <v>0.76672656167424158</v>
      </c>
      <c r="S6" s="11">
        <v>0.75908256880733949</v>
      </c>
      <c r="T6" s="11">
        <v>0.74860792662954467</v>
      </c>
      <c r="U6" s="11">
        <v>0.73762589928057554</v>
      </c>
      <c r="V6" s="11">
        <v>0.72906148867313914</v>
      </c>
      <c r="W6" s="11">
        <v>0.72291338122773208</v>
      </c>
      <c r="X6" s="11">
        <v>0.71731578947368424</v>
      </c>
      <c r="Y6" s="11">
        <v>0.71446036481001518</v>
      </c>
      <c r="Z6" s="11">
        <v>0.69936590824319289</v>
      </c>
      <c r="AA6" s="11">
        <v>0.68671875000000004</v>
      </c>
      <c r="AB6" s="11">
        <v>0.68569901095963648</v>
      </c>
      <c r="AC6" s="11">
        <v>0.74530452332898023</v>
      </c>
    </row>
    <row r="7" spans="1:33" s="9" customFormat="1" ht="14" x14ac:dyDescent="0.3">
      <c r="B7" s="12" t="s">
        <v>2</v>
      </c>
      <c r="C7" s="13">
        <v>1.829652996845426E-2</v>
      </c>
      <c r="D7" s="13">
        <v>1.9551740581783501E-2</v>
      </c>
      <c r="E7" s="13">
        <v>2.3404255319148935E-2</v>
      </c>
      <c r="F7" s="13">
        <v>1.7477724468814255E-2</v>
      </c>
      <c r="G7" s="13">
        <v>2.1441334127456819E-2</v>
      </c>
      <c r="H7" s="13">
        <v>2.5205624834173521E-2</v>
      </c>
      <c r="I7" s="13">
        <v>2.5605214152700187E-2</v>
      </c>
      <c r="J7" s="13">
        <v>2.1470644119323579E-2</v>
      </c>
      <c r="K7" s="13">
        <v>2.3622047244094488E-2</v>
      </c>
      <c r="L7" s="13">
        <v>2.7977617905675458E-2</v>
      </c>
      <c r="M7" s="13">
        <v>2.9376135675348275E-2</v>
      </c>
      <c r="N7" s="13">
        <v>2.7773881329779773E-2</v>
      </c>
      <c r="O7" s="13">
        <v>3.483788938334393E-2</v>
      </c>
      <c r="P7" s="13">
        <v>3.1665085388994305E-2</v>
      </c>
      <c r="Q7" s="13">
        <v>3.215322112594312E-2</v>
      </c>
      <c r="R7" s="13">
        <v>3.44572455342987E-2</v>
      </c>
      <c r="S7" s="13">
        <v>3.5321100917431195E-2</v>
      </c>
      <c r="T7" s="13">
        <v>3.8978054372748115E-2</v>
      </c>
      <c r="U7" s="13">
        <v>4.0935251798561154E-2</v>
      </c>
      <c r="V7" s="13">
        <v>4.4207119741100323E-2</v>
      </c>
      <c r="W7" s="13">
        <v>4.620057239647217E-2</v>
      </c>
      <c r="X7" s="13">
        <v>5.2105263157894738E-2</v>
      </c>
      <c r="Y7" s="13">
        <v>5.0369211208372046E-2</v>
      </c>
      <c r="Z7" s="13">
        <v>5.4643789630734803E-2</v>
      </c>
      <c r="AA7" s="13">
        <v>6.0937499999999999E-2</v>
      </c>
      <c r="AB7" s="13">
        <v>6.2282812082330927E-2</v>
      </c>
      <c r="AC7" s="13">
        <v>4.2589734457240097E-2</v>
      </c>
    </row>
    <row r="8" spans="1:33" ht="14" x14ac:dyDescent="0.3">
      <c r="A8" s="9"/>
      <c r="B8" s="10" t="s">
        <v>3</v>
      </c>
      <c r="C8" s="11">
        <v>9.652996845425868E-2</v>
      </c>
      <c r="D8" s="11">
        <v>8.9175011921793043E-2</v>
      </c>
      <c r="E8" s="11">
        <v>0.10723404255319149</v>
      </c>
      <c r="F8" s="11">
        <v>0.11034955448937629</v>
      </c>
      <c r="G8" s="11">
        <v>0.11882072662298987</v>
      </c>
      <c r="H8" s="11">
        <v>0.12496683470416556</v>
      </c>
      <c r="I8" s="11">
        <v>0.12034450651769088</v>
      </c>
      <c r="J8" s="11">
        <v>0.13509405282158465</v>
      </c>
      <c r="K8" s="11">
        <v>0.13278453829634931</v>
      </c>
      <c r="L8" s="11">
        <v>0.14100719424460431</v>
      </c>
      <c r="M8" s="11">
        <v>0.14052089642640825</v>
      </c>
      <c r="N8" s="11">
        <v>0.14616355730116426</v>
      </c>
      <c r="O8" s="11">
        <v>0.14481881754609027</v>
      </c>
      <c r="P8" s="11">
        <v>0.16212049335863377</v>
      </c>
      <c r="Q8" s="11">
        <v>0.17051654091700522</v>
      </c>
      <c r="R8" s="11">
        <v>0.1730261071768312</v>
      </c>
      <c r="S8" s="11">
        <v>0.18229357798165138</v>
      </c>
      <c r="T8" s="11">
        <v>0.18899443170651817</v>
      </c>
      <c r="U8" s="11">
        <v>0.19906474820143885</v>
      </c>
      <c r="V8" s="11">
        <v>0.20368932038834953</v>
      </c>
      <c r="W8" s="11">
        <v>0.20775655627591846</v>
      </c>
      <c r="X8" s="11">
        <v>0.20863157894736842</v>
      </c>
      <c r="Y8" s="11">
        <v>0.21521834808548096</v>
      </c>
      <c r="Z8" s="11">
        <v>0.22528907124207384</v>
      </c>
      <c r="AA8" s="11">
        <v>0.23130580357142858</v>
      </c>
      <c r="AB8" s="11">
        <v>0.23277198609997327</v>
      </c>
      <c r="AC8" s="11">
        <v>0.18868969884047648</v>
      </c>
    </row>
    <row r="9" spans="1:33" ht="14" x14ac:dyDescent="0.3">
      <c r="A9" s="9"/>
      <c r="B9" s="12" t="s">
        <v>4</v>
      </c>
      <c r="C9" s="13">
        <v>4.4164037854889588E-3</v>
      </c>
      <c r="D9" s="13">
        <v>3.814973772055317E-3</v>
      </c>
      <c r="E9" s="13">
        <v>2.9787234042553193E-3</v>
      </c>
      <c r="F9" s="13">
        <v>5.1405071967100752E-3</v>
      </c>
      <c r="G9" s="13">
        <v>3.8713519952352591E-3</v>
      </c>
      <c r="H9" s="13">
        <v>4.7758026001591932E-3</v>
      </c>
      <c r="I9" s="13">
        <v>2.5605214152700185E-3</v>
      </c>
      <c r="J9" s="13">
        <v>3.8001140034201026E-3</v>
      </c>
      <c r="K9" s="13">
        <v>2.5053686471009306E-3</v>
      </c>
      <c r="L9" s="13">
        <v>3.6770583533173463E-3</v>
      </c>
      <c r="M9" s="13">
        <v>3.937007874015748E-3</v>
      </c>
      <c r="N9" s="13">
        <v>3.2262589423481553E-3</v>
      </c>
      <c r="O9" s="13">
        <v>2.6700572155117608E-3</v>
      </c>
      <c r="P9" s="13">
        <v>4.2694497153700191E-3</v>
      </c>
      <c r="Q9" s="13">
        <v>3.7144515380150901E-3</v>
      </c>
      <c r="R9" s="13">
        <v>3.6993975266885106E-3</v>
      </c>
      <c r="S9" s="13">
        <v>3.3944954128440367E-3</v>
      </c>
      <c r="T9" s="13">
        <v>4.0124467736652476E-3</v>
      </c>
      <c r="U9" s="13">
        <v>3.5971223021582736E-3</v>
      </c>
      <c r="V9" s="13">
        <v>2.8478964401294497E-3</v>
      </c>
      <c r="W9" s="13">
        <v>3.7380994100811868E-3</v>
      </c>
      <c r="X9" s="13">
        <v>3.7894736842105261E-3</v>
      </c>
      <c r="Y9" s="13">
        <v>3.4231502762971295E-3</v>
      </c>
      <c r="Z9" s="13">
        <v>3.9164490861618795E-3</v>
      </c>
      <c r="AA9" s="13">
        <v>4.2968750000000003E-3</v>
      </c>
      <c r="AB9" s="13">
        <v>2.8869286287089013E-3</v>
      </c>
      <c r="AC9" s="13">
        <v>3.6012505441449997E-3</v>
      </c>
    </row>
    <row r="10" spans="1:33" ht="14.5" thickBot="1" x14ac:dyDescent="0.35">
      <c r="A10" s="9"/>
      <c r="B10" s="14" t="s">
        <v>5</v>
      </c>
      <c r="C10" s="15">
        <v>2.5867507886435333E-2</v>
      </c>
      <c r="D10" s="15">
        <v>2.9566046733428709E-2</v>
      </c>
      <c r="E10" s="15">
        <v>2.4680851063829789E-2</v>
      </c>
      <c r="F10" s="15">
        <v>2.8786840301576421E-2</v>
      </c>
      <c r="G10" s="15">
        <v>2.4419297200714712E-2</v>
      </c>
      <c r="H10" s="15">
        <v>2.5470947200849033E-2</v>
      </c>
      <c r="I10" s="15">
        <v>2.3975791433891992E-2</v>
      </c>
      <c r="J10" s="15">
        <v>2.3560706821204636E-2</v>
      </c>
      <c r="K10" s="15">
        <v>2.3801002147458842E-2</v>
      </c>
      <c r="L10" s="15">
        <v>2.3820943245403677E-2</v>
      </c>
      <c r="M10" s="15">
        <v>2.5590551181102362E-2</v>
      </c>
      <c r="N10" s="15">
        <v>2.328517323607799E-2</v>
      </c>
      <c r="O10" s="15">
        <v>2.1487603305785124E-2</v>
      </c>
      <c r="P10" s="15">
        <v>2.00426944971537E-2</v>
      </c>
      <c r="Q10" s="15">
        <v>2.1474172954149738E-2</v>
      </c>
      <c r="R10" s="15">
        <v>2.2090688087939965E-2</v>
      </c>
      <c r="S10" s="15">
        <v>1.9908256880733943E-2</v>
      </c>
      <c r="T10" s="15">
        <v>1.9407140517523746E-2</v>
      </c>
      <c r="U10" s="15">
        <v>1.8776978417266187E-2</v>
      </c>
      <c r="V10" s="15">
        <v>2.0194174757281552E-2</v>
      </c>
      <c r="W10" s="15">
        <v>1.9391390689796156E-2</v>
      </c>
      <c r="X10" s="15">
        <v>1.8157894736842106E-2</v>
      </c>
      <c r="Y10" s="15">
        <v>1.6528925619834711E-2</v>
      </c>
      <c r="Z10" s="15">
        <v>1.6784781797836629E-2</v>
      </c>
      <c r="AA10" s="15">
        <v>1.6741071428571428E-2</v>
      </c>
      <c r="AB10" s="15">
        <v>1.6359262229350441E-2</v>
      </c>
      <c r="AC10" s="15">
        <v>1.9814792829158257E-2</v>
      </c>
    </row>
    <row r="11" spans="1:33" ht="15.5" customHeight="1" x14ac:dyDescent="0.2">
      <c r="B11" s="16" t="s">
        <v>7</v>
      </c>
    </row>
    <row r="12" spans="1:33" ht="15.5" customHeight="1" x14ac:dyDescent="0.2">
      <c r="B12" s="17" t="s">
        <v>10</v>
      </c>
    </row>
  </sheetData>
  <mergeCells count="3">
    <mergeCell ref="B3:B4"/>
    <mergeCell ref="C3:AC3"/>
    <mergeCell ref="B2:AB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D.COR.03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S R. Tupinambá</dc:creator>
  <cp:lastModifiedBy>Marcia S R. Tupinambá</cp:lastModifiedBy>
  <dcterms:created xsi:type="dcterms:W3CDTF">2025-06-25T13:39:30Z</dcterms:created>
  <dcterms:modified xsi:type="dcterms:W3CDTF">2025-07-07T17:49:25Z</dcterms:modified>
</cp:coreProperties>
</file>